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160" windowHeight="9024"/>
  </bookViews>
  <sheets>
    <sheet name="эвп ЛОТ 4,5" sheetId="13" r:id="rId1"/>
  </sheets>
  <calcPr calcId="152511"/>
</workbook>
</file>

<file path=xl/calcChain.xml><?xml version="1.0" encoding="utf-8"?>
<calcChain xmlns="http://schemas.openxmlformats.org/spreadsheetml/2006/main">
  <c r="J28" i="13" l="1"/>
  <c r="J34" i="13"/>
  <c r="J33" i="13"/>
  <c r="J32" i="13"/>
  <c r="J31" i="13"/>
  <c r="J30" i="13"/>
  <c r="J29" i="13"/>
  <c r="J15" i="13" l="1"/>
  <c r="G15" i="13"/>
  <c r="K6" i="13"/>
  <c r="J10" i="13" s="1"/>
  <c r="J16" i="13" s="1"/>
  <c r="H6" i="13"/>
  <c r="G10" i="13" s="1"/>
  <c r="G16" i="13" s="1"/>
  <c r="G14" i="13" l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H10" i="13"/>
  <c r="K10" i="13"/>
  <c r="J14" i="13"/>
  <c r="J19" i="13" s="1"/>
  <c r="J20" i="13" s="1"/>
  <c r="J21" i="13" s="1"/>
  <c r="J22" i="13" s="1"/>
  <c r="J23" i="13" s="1"/>
  <c r="J24" i="13" s="1"/>
  <c r="J25" i="13" s="1"/>
  <c r="J26" i="13" s="1"/>
  <c r="J27" i="13" s="1"/>
  <c r="G31" i="13" l="1"/>
  <c r="G32" i="13" s="1"/>
  <c r="G33" i="13" s="1"/>
  <c r="G34" i="13" s="1"/>
  <c r="K19" i="13"/>
  <c r="K22" i="13"/>
  <c r="K21" i="13"/>
  <c r="K20" i="13"/>
  <c r="K23" i="13"/>
  <c r="H19" i="13"/>
  <c r="K26" i="13"/>
  <c r="K27" i="13"/>
  <c r="K24" i="13"/>
  <c r="K25" i="13"/>
  <c r="H20" i="13"/>
  <c r="H21" i="13" l="1"/>
  <c r="H22" i="13" l="1"/>
  <c r="H23" i="13" l="1"/>
  <c r="H24" i="13" l="1"/>
  <c r="H25" i="13" l="1"/>
  <c r="H26" i="13" l="1"/>
  <c r="H27" i="13" l="1"/>
</calcChain>
</file>

<file path=xl/sharedStrings.xml><?xml version="1.0" encoding="utf-8"?>
<sst xmlns="http://schemas.openxmlformats.org/spreadsheetml/2006/main" count="104" uniqueCount="63">
  <si>
    <t>время</t>
  </si>
  <si>
    <t>периоды</t>
  </si>
  <si>
    <t>1 период</t>
  </si>
  <si>
    <t>2 период</t>
  </si>
  <si>
    <t>3 период</t>
  </si>
  <si>
    <t>4 период</t>
  </si>
  <si>
    <t>НПЦ</t>
  </si>
  <si>
    <t>Размер задатка</t>
  </si>
  <si>
    <t>начало приёма заявок</t>
  </si>
  <si>
    <t>окончание приема заявок</t>
  </si>
  <si>
    <t>НПЦ в периоде</t>
  </si>
  <si>
    <t xml:space="preserve">ПУБЛИЧНОЕ ПРЕДЛОЖЕНИЕ </t>
  </si>
  <si>
    <t>5 период</t>
  </si>
  <si>
    <t>6 период</t>
  </si>
  <si>
    <t xml:space="preserve">7 период </t>
  </si>
  <si>
    <t>8 период</t>
  </si>
  <si>
    <t>9 период</t>
  </si>
  <si>
    <t xml:space="preserve">Начальная цена устанавливается равной начальной цене продажи на повторных торгах </t>
  </si>
  <si>
    <t>Размер снижения (от начальной продажной цены лота, установленной для первых торгов в форме аукциона)</t>
  </si>
  <si>
    <t>ПЕРВЫЕ ТОРГИ</t>
  </si>
  <si>
    <t>ПОВТОРНЫЕ ТОРГИ</t>
  </si>
  <si>
    <t>10%</t>
  </si>
  <si>
    <t xml:space="preserve">Цена отсечения (от  НПЦ на первых торгах в  форме аукциона) </t>
  </si>
  <si>
    <r>
      <rPr>
        <b/>
        <sz val="12"/>
        <color theme="1"/>
        <rFont val="Times New Roman"/>
        <family val="1"/>
        <charset val="204"/>
      </rPr>
      <t>Лот № 4</t>
    </r>
    <r>
      <rPr>
        <b/>
        <sz val="11"/>
        <color theme="1"/>
        <rFont val="Times New Roman"/>
        <family val="1"/>
        <charset val="204"/>
      </rPr>
      <t xml:space="preserve">
Помещение - 62:29:0080081:617, площадь 32,7 кв.м., нежилое, адрес: г. Рязань, пр. Яблочкова,д.5,стр.42</t>
    </r>
  </si>
  <si>
    <t>3 р.д.</t>
  </si>
  <si>
    <t>Должник ООО ЭВП</t>
  </si>
  <si>
    <r>
      <rPr>
        <b/>
        <sz val="12"/>
        <color theme="1"/>
        <rFont val="Times New Roman"/>
        <family val="1"/>
        <charset val="204"/>
      </rPr>
      <t>Лот № 5</t>
    </r>
    <r>
      <rPr>
        <b/>
        <sz val="11"/>
        <color theme="1"/>
        <rFont val="Times New Roman"/>
        <family val="1"/>
        <charset val="204"/>
      </rPr>
      <t xml:space="preserve">
Здание - 62:29:0080081:890, площадь 3843,3 кв.м., общая долевая собственность – доля в праве 28/3825, адрес: г. Рязань,пр.Яблочкова, д.5,корп.44</t>
    </r>
  </si>
  <si>
    <t>127 452,00</t>
  </si>
  <si>
    <t>120 744</t>
  </si>
  <si>
    <t>114 036</t>
  </si>
  <si>
    <t>107 328</t>
  </si>
  <si>
    <t>100 620</t>
  </si>
  <si>
    <t>10 период</t>
  </si>
  <si>
    <t>11 период</t>
  </si>
  <si>
    <t>12 период</t>
  </si>
  <si>
    <t>13 период</t>
  </si>
  <si>
    <t>14 период</t>
  </si>
  <si>
    <t>15 период</t>
  </si>
  <si>
    <t>16 период</t>
  </si>
  <si>
    <t>26 887,51</t>
  </si>
  <si>
    <t>25 607,16</t>
  </si>
  <si>
    <t>24 326,80</t>
  </si>
  <si>
    <t>23 046,44</t>
  </si>
  <si>
    <t>21 766,08</t>
  </si>
  <si>
    <t>20 485,72</t>
  </si>
  <si>
    <t>19 205,37</t>
  </si>
  <si>
    <t>08.09.2022 в 12:00</t>
  </si>
  <si>
    <t>11.09.2022 в 12:00</t>
  </si>
  <si>
    <t>14.09.2022 в 12:00</t>
  </si>
  <si>
    <t>17.09.22 в 12:00</t>
  </si>
  <si>
    <t>20.09.22 в 12:00</t>
  </si>
  <si>
    <t>23.09.22 в 12:00</t>
  </si>
  <si>
    <t>26.09.22 в 12:00</t>
  </si>
  <si>
    <t>29.09.22 в 12:00</t>
  </si>
  <si>
    <t>02.10.22 в 12:00</t>
  </si>
  <si>
    <t>05.10.22 в 12:00</t>
  </si>
  <si>
    <t>08.10.22 в 12:00</t>
  </si>
  <si>
    <t>11.10.22 в 12:00</t>
  </si>
  <si>
    <t>14.10.22 в 12:00</t>
  </si>
  <si>
    <t>17.10.22 в 12:00</t>
  </si>
  <si>
    <t>20.10.22 в 12:00</t>
  </si>
  <si>
    <t>23.10.22 в 12:00</t>
  </si>
  <si>
    <t>26.10.22 в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</si>
</sst>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14" fontId="3" fillId="0" borderId="3" xfId="4" applyNumberFormat="1" applyFont="1" applyFill="1" applyBorder="1" applyAlignment="1">
      <alignment horizontal="center" vertical="center" wrapText="1"/>
    </xf>
    <xf numFmtId="9" fontId="6" fillId="0" borderId="3" xfId="4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4" fillId="0" borderId="3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left" vertical="top" wrapText="1"/>
    </xf>
    <xf numFmtId="4" fontId="7" fillId="0" borderId="0" xfId="4" applyNumberFormat="1" applyFont="1" applyBorder="1" applyAlignment="1">
      <alignment horizontal="center" vertical="center" wrapText="1"/>
    </xf>
    <xf numFmtId="4" fontId="4" fillId="0" borderId="0" xfId="4" applyNumberFormat="1" applyFont="1" applyBorder="1" applyAlignment="1">
      <alignment horizontal="center" vertical="center" wrapText="1"/>
    </xf>
    <xf numFmtId="4" fontId="7" fillId="0" borderId="3" xfId="4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14" fontId="4" fillId="0" borderId="0" xfId="4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Fill="1" applyBorder="1" applyAlignment="1">
      <alignment wrapText="1"/>
    </xf>
    <xf numFmtId="9" fontId="8" fillId="0" borderId="0" xfId="0" applyNumberFormat="1" applyFont="1" applyBorder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14" fontId="6" fillId="0" borderId="3" xfId="4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4" fillId="0" borderId="3" xfId="4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4" fontId="3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9" fontId="3" fillId="4" borderId="3" xfId="4" applyNumberFormat="1" applyFont="1" applyFill="1" applyBorder="1" applyAlignment="1">
      <alignment horizontal="center" vertical="center" wrapText="1"/>
    </xf>
    <xf numFmtId="0" fontId="4" fillId="4" borderId="3" xfId="4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4" fontId="3" fillId="4" borderId="3" xfId="4" applyNumberFormat="1" applyFont="1" applyFill="1" applyBorder="1" applyAlignment="1">
      <alignment horizontal="center" vertical="center" wrapText="1"/>
    </xf>
    <xf numFmtId="4" fontId="4" fillId="3" borderId="3" xfId="4" applyNumberFormat="1" applyFont="1" applyFill="1" applyBorder="1" applyAlignment="1">
      <alignment horizontal="center" vertical="center" wrapText="1"/>
    </xf>
    <xf numFmtId="9" fontId="4" fillId="3" borderId="3" xfId="4" applyNumberFormat="1" applyFont="1" applyFill="1" applyBorder="1" applyAlignment="1">
      <alignment horizontal="center" vertical="center" wrapText="1"/>
    </xf>
    <xf numFmtId="0" fontId="4" fillId="3" borderId="3" xfId="4" applyNumberFormat="1" applyFont="1" applyFill="1" applyBorder="1" applyAlignment="1">
      <alignment horizontal="center" vertical="center" wrapText="1"/>
    </xf>
    <xf numFmtId="4" fontId="3" fillId="2" borderId="3" xfId="4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wrapText="1"/>
    </xf>
    <xf numFmtId="4" fontId="4" fillId="3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4" fontId="3" fillId="4" borderId="5" xfId="4" applyNumberFormat="1" applyFont="1" applyFill="1" applyBorder="1" applyAlignment="1">
      <alignment horizontal="center" vertical="center" wrapText="1"/>
    </xf>
    <xf numFmtId="4" fontId="3" fillId="4" borderId="4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left" vertical="center" wrapText="1"/>
    </xf>
    <xf numFmtId="4" fontId="6" fillId="0" borderId="3" xfId="4" applyNumberFormat="1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left" vertical="center" wrapText="1"/>
    </xf>
    <xf numFmtId="4" fontId="4" fillId="0" borderId="5" xfId="4" applyNumberFormat="1" applyFont="1" applyFill="1" applyBorder="1" applyAlignment="1">
      <alignment horizontal="center" vertical="center" wrapText="1"/>
    </xf>
    <xf numFmtId="4" fontId="4" fillId="0" borderId="4" xfId="4" applyNumberFormat="1" applyFont="1" applyFill="1" applyBorder="1" applyAlignment="1">
      <alignment horizontal="center" vertical="center" wrapText="1"/>
    </xf>
    <xf numFmtId="4" fontId="4" fillId="3" borderId="1" xfId="4" applyNumberFormat="1" applyFont="1" applyFill="1" applyBorder="1" applyAlignment="1">
      <alignment horizontal="center" vertical="center" wrapText="1"/>
    </xf>
    <xf numFmtId="4" fontId="4" fillId="3" borderId="8" xfId="4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wrapText="1"/>
    </xf>
    <xf numFmtId="4" fontId="4" fillId="4" borderId="3" xfId="4" applyNumberFormat="1" applyFont="1" applyFill="1" applyBorder="1" applyAlignment="1">
      <alignment horizontal="center" vertical="center" wrapText="1"/>
    </xf>
    <xf numFmtId="0" fontId="10" fillId="4" borderId="3" xfId="4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3" xfId="4"/>
    <cellStyle name="Финансовый 2" xfId="2"/>
    <cellStyle name="Финансовый 2 4" xfId="3"/>
  </cellStyles>
  <dxfs count="0"/>
  <tableStyles count="0" defaultTableStyle="TableStyleMedium2" defaultPivotStyle="PivotStyleMedium9"/>
  <colors>
    <mruColors>
      <color rgb="FFFE5C5C"/>
      <color rgb="FFFAFA86"/>
      <color rgb="FF6CF47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topLeftCell="A16" zoomScaleNormal="100" workbookViewId="0">
      <selection activeCell="E36" sqref="E36"/>
    </sheetView>
  </sheetViews>
  <sheetFormatPr defaultColWidth="17.6640625" defaultRowHeight="13.8" x14ac:dyDescent="0.25"/>
  <cols>
    <col min="1" max="1" width="11.33203125" style="10" customWidth="1"/>
    <col min="2" max="2" width="16.6640625" style="10" customWidth="1"/>
    <col min="3" max="3" width="17.77734375" style="10" customWidth="1"/>
    <col min="4" max="4" width="11.33203125" style="10" customWidth="1"/>
    <col min="5" max="5" width="17.6640625" style="10"/>
    <col min="6" max="6" width="1.5546875" style="10" customWidth="1"/>
    <col min="7" max="8" width="17.6640625" style="10"/>
    <col min="9" max="9" width="1.5546875" style="9" customWidth="1"/>
    <col min="10" max="11" width="17.6640625" style="10"/>
    <col min="12" max="12" width="1.5546875" style="10" customWidth="1"/>
    <col min="13" max="13" width="1.33203125" style="10" customWidth="1"/>
    <col min="14" max="14" width="3" style="10" customWidth="1"/>
    <col min="15" max="16384" width="17.6640625" style="10"/>
  </cols>
  <sheetData>
    <row r="1" spans="1:16" ht="15" customHeight="1" x14ac:dyDescent="0.25">
      <c r="A1" s="71"/>
      <c r="B1" s="71"/>
      <c r="C1" s="71"/>
      <c r="D1" s="71"/>
      <c r="E1" s="71"/>
      <c r="F1" s="3"/>
      <c r="G1" s="72" t="s">
        <v>23</v>
      </c>
      <c r="H1" s="72"/>
      <c r="I1" s="3"/>
      <c r="J1" s="72" t="s">
        <v>26</v>
      </c>
      <c r="K1" s="72"/>
      <c r="L1" s="30"/>
      <c r="M1" s="30"/>
    </row>
    <row r="2" spans="1:16" s="29" customFormat="1" ht="79.5" customHeight="1" x14ac:dyDescent="0.3">
      <c r="A2" s="73" t="s">
        <v>25</v>
      </c>
      <c r="B2" s="73"/>
      <c r="C2" s="73"/>
      <c r="D2" s="73"/>
      <c r="E2" s="73"/>
      <c r="F2" s="31"/>
      <c r="G2" s="72"/>
      <c r="H2" s="72"/>
      <c r="I2" s="31"/>
      <c r="J2" s="72"/>
      <c r="K2" s="72"/>
      <c r="L2" s="32"/>
      <c r="M2" s="32"/>
    </row>
    <row r="3" spans="1:16" ht="20.25" customHeight="1" x14ac:dyDescent="0.25">
      <c r="A3" s="5"/>
      <c r="B3" s="5"/>
      <c r="C3" s="5"/>
      <c r="D3" s="5"/>
      <c r="E3" s="5"/>
      <c r="F3" s="9"/>
      <c r="G3" s="6"/>
      <c r="H3" s="6"/>
      <c r="J3" s="7"/>
      <c r="K3" s="7"/>
    </row>
    <row r="4" spans="1:16" ht="17.25" customHeight="1" x14ac:dyDescent="0.25">
      <c r="A4" s="61" t="s">
        <v>19</v>
      </c>
      <c r="B4" s="62"/>
      <c r="C4" s="62"/>
      <c r="D4" s="62"/>
      <c r="E4" s="63"/>
      <c r="F4" s="9"/>
      <c r="G4" s="58" t="s">
        <v>6</v>
      </c>
      <c r="H4" s="37" t="s">
        <v>7</v>
      </c>
      <c r="J4" s="58" t="s">
        <v>6</v>
      </c>
      <c r="K4" s="37" t="s">
        <v>7</v>
      </c>
    </row>
    <row r="5" spans="1:16" ht="15.75" customHeight="1" x14ac:dyDescent="0.25">
      <c r="A5" s="64"/>
      <c r="B5" s="65"/>
      <c r="C5" s="65"/>
      <c r="D5" s="65"/>
      <c r="E5" s="66"/>
      <c r="F5" s="9"/>
      <c r="G5" s="59"/>
      <c r="H5" s="39" t="s">
        <v>21</v>
      </c>
      <c r="J5" s="59"/>
      <c r="K5" s="39" t="s">
        <v>21</v>
      </c>
    </row>
    <row r="6" spans="1:16" ht="18" customHeight="1" x14ac:dyDescent="0.25">
      <c r="A6" s="67"/>
      <c r="B6" s="68"/>
      <c r="C6" s="68"/>
      <c r="D6" s="68"/>
      <c r="E6" s="69"/>
      <c r="F6" s="9"/>
      <c r="G6" s="8">
        <v>1118000</v>
      </c>
      <c r="H6" s="8">
        <f>G6*H5</f>
        <v>111800</v>
      </c>
      <c r="J6" s="8">
        <v>213393</v>
      </c>
      <c r="K6" s="8">
        <f>J6*K5</f>
        <v>21339.300000000003</v>
      </c>
    </row>
    <row r="7" spans="1:16" ht="21" customHeight="1" x14ac:dyDescent="0.25">
      <c r="A7" s="5"/>
      <c r="B7" s="5"/>
      <c r="C7" s="5"/>
      <c r="D7" s="5"/>
      <c r="E7" s="5"/>
      <c r="F7" s="9"/>
      <c r="G7" s="6"/>
      <c r="H7" s="6"/>
      <c r="J7" s="7"/>
      <c r="K7" s="7"/>
    </row>
    <row r="8" spans="1:16" ht="16.5" customHeight="1" x14ac:dyDescent="0.25">
      <c r="A8" s="70" t="s">
        <v>20</v>
      </c>
      <c r="B8" s="70"/>
      <c r="C8" s="70"/>
      <c r="D8" s="70"/>
      <c r="E8" s="70"/>
      <c r="F8" s="9"/>
      <c r="G8" s="58" t="s">
        <v>6</v>
      </c>
      <c r="H8" s="37" t="s">
        <v>7</v>
      </c>
      <c r="J8" s="58" t="s">
        <v>6</v>
      </c>
      <c r="K8" s="37" t="s">
        <v>7</v>
      </c>
    </row>
    <row r="9" spans="1:16" ht="17.25" customHeight="1" x14ac:dyDescent="0.25">
      <c r="A9" s="70"/>
      <c r="B9" s="70"/>
      <c r="C9" s="70"/>
      <c r="D9" s="70"/>
      <c r="E9" s="70"/>
      <c r="F9" s="9"/>
      <c r="G9" s="59"/>
      <c r="H9" s="38">
        <v>0.1</v>
      </c>
      <c r="J9" s="59"/>
      <c r="K9" s="38">
        <v>0.1</v>
      </c>
    </row>
    <row r="10" spans="1:16" ht="21" customHeight="1" x14ac:dyDescent="0.25">
      <c r="A10" s="70"/>
      <c r="B10" s="70"/>
      <c r="C10" s="70"/>
      <c r="D10" s="70"/>
      <c r="E10" s="70"/>
      <c r="F10" s="9"/>
      <c r="G10" s="8">
        <f>G6-H6</f>
        <v>1006200</v>
      </c>
      <c r="H10" s="8">
        <f>G10*H9</f>
        <v>100620</v>
      </c>
      <c r="J10" s="8">
        <f>J6-K6</f>
        <v>192053.7</v>
      </c>
      <c r="K10" s="8">
        <f>J10*K9</f>
        <v>19205.370000000003</v>
      </c>
    </row>
    <row r="11" spans="1:16" ht="35.25" customHeight="1" x14ac:dyDescent="0.25">
      <c r="A11" s="60" t="s">
        <v>11</v>
      </c>
      <c r="B11" s="60"/>
      <c r="C11" s="60"/>
      <c r="D11" s="60"/>
      <c r="E11" s="60"/>
      <c r="F11" s="11"/>
      <c r="G11" s="11"/>
      <c r="H11" s="11"/>
      <c r="J11" s="11"/>
      <c r="K11" s="11"/>
    </row>
    <row r="12" spans="1:16" ht="8.25" customHeight="1" x14ac:dyDescent="0.25">
      <c r="A12" s="60"/>
      <c r="B12" s="60"/>
      <c r="C12" s="60"/>
      <c r="D12" s="12"/>
      <c r="E12" s="13"/>
      <c r="F12" s="13"/>
      <c r="G12" s="13"/>
      <c r="H12" s="13"/>
      <c r="J12" s="13"/>
      <c r="K12" s="13"/>
    </row>
    <row r="13" spans="1:16" ht="2.25" customHeight="1" x14ac:dyDescent="0.25">
      <c r="A13" s="54"/>
      <c r="B13" s="54"/>
      <c r="C13" s="54"/>
      <c r="D13" s="12"/>
      <c r="E13" s="13"/>
      <c r="F13" s="13"/>
      <c r="G13" s="13"/>
      <c r="H13" s="13"/>
      <c r="J13" s="13"/>
      <c r="K13" s="13"/>
    </row>
    <row r="14" spans="1:16" ht="54" customHeight="1" x14ac:dyDescent="0.25">
      <c r="A14" s="55" t="s">
        <v>17</v>
      </c>
      <c r="B14" s="55"/>
      <c r="C14" s="55"/>
      <c r="D14" s="55"/>
      <c r="E14" s="4" t="s">
        <v>6</v>
      </c>
      <c r="F14" s="9"/>
      <c r="G14" s="56">
        <f>G10</f>
        <v>1006200</v>
      </c>
      <c r="H14" s="57"/>
      <c r="J14" s="56">
        <f>J10</f>
        <v>192053.7</v>
      </c>
      <c r="K14" s="57"/>
    </row>
    <row r="15" spans="1:16" ht="51.75" customHeight="1" x14ac:dyDescent="0.25">
      <c r="A15" s="43" t="s">
        <v>18</v>
      </c>
      <c r="B15" s="44"/>
      <c r="C15" s="44"/>
      <c r="D15" s="45"/>
      <c r="E15" s="33">
        <v>0.03</v>
      </c>
      <c r="F15" s="14"/>
      <c r="G15" s="46">
        <f>G6*E15</f>
        <v>33540</v>
      </c>
      <c r="H15" s="47"/>
      <c r="I15" s="15"/>
      <c r="J15" s="46">
        <f>J6*E15</f>
        <v>6401.79</v>
      </c>
      <c r="K15" s="47"/>
      <c r="P15" s="16"/>
    </row>
    <row r="16" spans="1:16" ht="32.25" customHeight="1" x14ac:dyDescent="0.25">
      <c r="A16" s="48" t="s">
        <v>22</v>
      </c>
      <c r="B16" s="48"/>
      <c r="C16" s="48"/>
      <c r="D16" s="48"/>
      <c r="E16" s="2">
        <v>0.5</v>
      </c>
      <c r="F16" s="17"/>
      <c r="G16" s="49">
        <f>G10*E16</f>
        <v>503100</v>
      </c>
      <c r="H16" s="49"/>
      <c r="I16" s="18"/>
      <c r="J16" s="49">
        <f>J10*E16</f>
        <v>96026.85</v>
      </c>
      <c r="K16" s="49"/>
      <c r="P16" s="19"/>
    </row>
    <row r="17" spans="1:11" ht="24.75" customHeight="1" x14ac:dyDescent="0.25">
      <c r="A17" s="50">
        <v>9</v>
      </c>
      <c r="B17" s="50" t="s">
        <v>8</v>
      </c>
      <c r="C17" s="50" t="s">
        <v>9</v>
      </c>
      <c r="D17" s="50" t="s">
        <v>0</v>
      </c>
      <c r="E17" s="52" t="s">
        <v>1</v>
      </c>
      <c r="F17" s="14"/>
      <c r="G17" s="42" t="s">
        <v>10</v>
      </c>
      <c r="H17" s="37" t="s">
        <v>7</v>
      </c>
      <c r="I17" s="3"/>
      <c r="J17" s="42" t="s">
        <v>10</v>
      </c>
      <c r="K17" s="37" t="s">
        <v>7</v>
      </c>
    </row>
    <row r="18" spans="1:11" ht="20.25" customHeight="1" x14ac:dyDescent="0.25">
      <c r="A18" s="51"/>
      <c r="B18" s="51"/>
      <c r="C18" s="51"/>
      <c r="D18" s="51"/>
      <c r="E18" s="53"/>
      <c r="F18" s="14"/>
      <c r="G18" s="42"/>
      <c r="H18" s="38">
        <v>0.2</v>
      </c>
      <c r="I18" s="3"/>
      <c r="J18" s="42"/>
      <c r="K18" s="38">
        <v>0.2</v>
      </c>
    </row>
    <row r="19" spans="1:11" ht="27" customHeight="1" x14ac:dyDescent="0.25">
      <c r="A19" s="20" t="s">
        <v>24</v>
      </c>
      <c r="B19" s="20" t="s">
        <v>46</v>
      </c>
      <c r="C19" s="1" t="s">
        <v>47</v>
      </c>
      <c r="D19" s="21"/>
      <c r="E19" s="4" t="s">
        <v>2</v>
      </c>
      <c r="F19" s="22"/>
      <c r="G19" s="23">
        <f>G14</f>
        <v>1006200</v>
      </c>
      <c r="H19" s="24">
        <f t="shared" ref="H19:H27" si="0">G19*$H$18</f>
        <v>201240</v>
      </c>
      <c r="I19" s="25"/>
      <c r="J19" s="23">
        <f>J14</f>
        <v>192053.7</v>
      </c>
      <c r="K19" s="24">
        <f t="shared" ref="K19:K27" si="1">J19*$H$18</f>
        <v>38410.740000000005</v>
      </c>
    </row>
    <row r="20" spans="1:11" ht="27.6" x14ac:dyDescent="0.25">
      <c r="A20" s="20" t="s">
        <v>24</v>
      </c>
      <c r="B20" s="1" t="s">
        <v>47</v>
      </c>
      <c r="C20" s="1" t="s">
        <v>48</v>
      </c>
      <c r="D20" s="21"/>
      <c r="E20" s="34" t="s">
        <v>3</v>
      </c>
      <c r="F20" s="22"/>
      <c r="G20" s="36">
        <f>G19-G15</f>
        <v>972660</v>
      </c>
      <c r="H20" s="36">
        <f t="shared" si="0"/>
        <v>194532</v>
      </c>
      <c r="I20" s="25"/>
      <c r="J20" s="36">
        <f>J19-J15</f>
        <v>185651.91</v>
      </c>
      <c r="K20" s="36">
        <f t="shared" si="1"/>
        <v>37130.382000000005</v>
      </c>
    </row>
    <row r="21" spans="1:11" ht="27.6" x14ac:dyDescent="0.25">
      <c r="A21" s="20" t="s">
        <v>24</v>
      </c>
      <c r="B21" s="1" t="s">
        <v>48</v>
      </c>
      <c r="C21" s="1" t="s">
        <v>49</v>
      </c>
      <c r="D21" s="21"/>
      <c r="E21" s="34" t="s">
        <v>4</v>
      </c>
      <c r="F21" s="22"/>
      <c r="G21" s="36">
        <f>G20-G15</f>
        <v>939120</v>
      </c>
      <c r="H21" s="36">
        <f t="shared" si="0"/>
        <v>187824</v>
      </c>
      <c r="I21" s="25"/>
      <c r="J21" s="36">
        <f>J20-J15</f>
        <v>179250.12</v>
      </c>
      <c r="K21" s="36">
        <f t="shared" si="1"/>
        <v>35850.023999999998</v>
      </c>
    </row>
    <row r="22" spans="1:11" x14ac:dyDescent="0.25">
      <c r="A22" s="20" t="s">
        <v>24</v>
      </c>
      <c r="B22" s="1" t="s">
        <v>49</v>
      </c>
      <c r="C22" s="1" t="s">
        <v>50</v>
      </c>
      <c r="D22" s="21"/>
      <c r="E22" s="34" t="s">
        <v>5</v>
      </c>
      <c r="F22" s="22"/>
      <c r="G22" s="36">
        <f>G21-G15</f>
        <v>905580</v>
      </c>
      <c r="H22" s="36">
        <f t="shared" si="0"/>
        <v>181116</v>
      </c>
      <c r="I22" s="26"/>
      <c r="J22" s="36">
        <f>J21-J15</f>
        <v>172848.33</v>
      </c>
      <c r="K22" s="36">
        <f t="shared" si="1"/>
        <v>34569.665999999997</v>
      </c>
    </row>
    <row r="23" spans="1:11" x14ac:dyDescent="0.25">
      <c r="A23" s="20" t="s">
        <v>24</v>
      </c>
      <c r="B23" s="1" t="s">
        <v>50</v>
      </c>
      <c r="C23" s="1" t="s">
        <v>51</v>
      </c>
      <c r="D23" s="21"/>
      <c r="E23" s="34" t="s">
        <v>12</v>
      </c>
      <c r="F23" s="22"/>
      <c r="G23" s="36">
        <f>G22-G15</f>
        <v>872040</v>
      </c>
      <c r="H23" s="36">
        <f t="shared" si="0"/>
        <v>174408</v>
      </c>
      <c r="I23" s="26"/>
      <c r="J23" s="36">
        <f>J22-J15</f>
        <v>166446.53999999998</v>
      </c>
      <c r="K23" s="36">
        <f t="shared" si="1"/>
        <v>33289.307999999997</v>
      </c>
    </row>
    <row r="24" spans="1:11" x14ac:dyDescent="0.25">
      <c r="A24" s="20" t="s">
        <v>24</v>
      </c>
      <c r="B24" s="1" t="s">
        <v>51</v>
      </c>
      <c r="C24" s="1" t="s">
        <v>52</v>
      </c>
      <c r="D24" s="21"/>
      <c r="E24" s="34" t="s">
        <v>13</v>
      </c>
      <c r="F24" s="22"/>
      <c r="G24" s="36">
        <f>G23-G15</f>
        <v>838500</v>
      </c>
      <c r="H24" s="36">
        <f t="shared" si="0"/>
        <v>167700</v>
      </c>
      <c r="I24" s="26"/>
      <c r="J24" s="36">
        <f>J23-J15</f>
        <v>160044.74999999997</v>
      </c>
      <c r="K24" s="36">
        <f t="shared" si="1"/>
        <v>32008.949999999997</v>
      </c>
    </row>
    <row r="25" spans="1:11" x14ac:dyDescent="0.25">
      <c r="A25" s="20" t="s">
        <v>24</v>
      </c>
      <c r="B25" s="1" t="s">
        <v>52</v>
      </c>
      <c r="C25" s="1" t="s">
        <v>53</v>
      </c>
      <c r="D25" s="27"/>
      <c r="E25" s="35" t="s">
        <v>14</v>
      </c>
      <c r="F25" s="27"/>
      <c r="G25" s="36">
        <f>G24-G15</f>
        <v>804960</v>
      </c>
      <c r="H25" s="36">
        <f t="shared" si="0"/>
        <v>160992</v>
      </c>
      <c r="I25" s="26"/>
      <c r="J25" s="36">
        <f>J24-J15</f>
        <v>153642.95999999996</v>
      </c>
      <c r="K25" s="36">
        <f t="shared" si="1"/>
        <v>30728.591999999993</v>
      </c>
    </row>
    <row r="26" spans="1:11" x14ac:dyDescent="0.25">
      <c r="A26" s="20" t="s">
        <v>24</v>
      </c>
      <c r="B26" s="1" t="s">
        <v>53</v>
      </c>
      <c r="C26" s="27" t="s">
        <v>54</v>
      </c>
      <c r="D26" s="27"/>
      <c r="E26" s="35" t="s">
        <v>15</v>
      </c>
      <c r="F26" s="27"/>
      <c r="G26" s="36">
        <f>G25-G15</f>
        <v>771420</v>
      </c>
      <c r="H26" s="36">
        <f t="shared" si="0"/>
        <v>154284</v>
      </c>
      <c r="I26" s="26"/>
      <c r="J26" s="36">
        <f>J25-J15</f>
        <v>147241.16999999995</v>
      </c>
      <c r="K26" s="36">
        <f t="shared" si="1"/>
        <v>29448.233999999993</v>
      </c>
    </row>
    <row r="27" spans="1:11" x14ac:dyDescent="0.25">
      <c r="A27" s="20" t="s">
        <v>24</v>
      </c>
      <c r="B27" s="27" t="s">
        <v>54</v>
      </c>
      <c r="C27" s="27" t="s">
        <v>55</v>
      </c>
      <c r="D27" s="27"/>
      <c r="E27" s="35" t="s">
        <v>16</v>
      </c>
      <c r="F27" s="27"/>
      <c r="G27" s="36">
        <f>G26-G15</f>
        <v>737880</v>
      </c>
      <c r="H27" s="36">
        <f t="shared" si="0"/>
        <v>147576</v>
      </c>
      <c r="I27" s="26"/>
      <c r="J27" s="36">
        <f>J26-J15</f>
        <v>140839.37999999995</v>
      </c>
      <c r="K27" s="36">
        <f t="shared" si="1"/>
        <v>28167.875999999989</v>
      </c>
    </row>
    <row r="28" spans="1:11" x14ac:dyDescent="0.25">
      <c r="A28" s="20" t="s">
        <v>24</v>
      </c>
      <c r="B28" s="27" t="s">
        <v>55</v>
      </c>
      <c r="C28" s="27" t="s">
        <v>56</v>
      </c>
      <c r="D28" s="27"/>
      <c r="E28" s="35" t="s">
        <v>32</v>
      </c>
      <c r="F28" s="9"/>
      <c r="G28" s="40">
        <f>G27-G15</f>
        <v>704340</v>
      </c>
      <c r="H28" s="41">
        <v>140868</v>
      </c>
      <c r="I28" s="26"/>
      <c r="J28" s="41">
        <f>J27-J15</f>
        <v>134437.58999999994</v>
      </c>
      <c r="K28" s="27" t="s">
        <v>39</v>
      </c>
    </row>
    <row r="29" spans="1:11" x14ac:dyDescent="0.25">
      <c r="A29" s="20" t="s">
        <v>24</v>
      </c>
      <c r="B29" s="27" t="s">
        <v>56</v>
      </c>
      <c r="C29" s="27" t="s">
        <v>57</v>
      </c>
      <c r="D29" s="27"/>
      <c r="E29" s="35" t="s">
        <v>33</v>
      </c>
      <c r="G29" s="41">
        <f>G28-G15</f>
        <v>670800</v>
      </c>
      <c r="H29" s="41">
        <v>134160</v>
      </c>
      <c r="J29" s="41">
        <f>J28-J15</f>
        <v>128035.79999999994</v>
      </c>
      <c r="K29" s="27" t="s">
        <v>40</v>
      </c>
    </row>
    <row r="30" spans="1:11" x14ac:dyDescent="0.25">
      <c r="A30" s="20" t="s">
        <v>24</v>
      </c>
      <c r="B30" s="27" t="s">
        <v>57</v>
      </c>
      <c r="C30" s="27" t="s">
        <v>58</v>
      </c>
      <c r="D30" s="27"/>
      <c r="E30" s="35" t="s">
        <v>34</v>
      </c>
      <c r="G30" s="41">
        <f>G29-G15</f>
        <v>637260</v>
      </c>
      <c r="H30" s="27" t="s">
        <v>27</v>
      </c>
      <c r="J30" s="41">
        <f>J29-J15</f>
        <v>121634.00999999995</v>
      </c>
      <c r="K30" s="27" t="s">
        <v>41</v>
      </c>
    </row>
    <row r="31" spans="1:11" x14ac:dyDescent="0.25">
      <c r="A31" s="20" t="s">
        <v>24</v>
      </c>
      <c r="B31" s="27" t="s">
        <v>58</v>
      </c>
      <c r="C31" s="27" t="s">
        <v>59</v>
      </c>
      <c r="D31" s="27"/>
      <c r="E31" s="35" t="s">
        <v>35</v>
      </c>
      <c r="G31" s="41">
        <f>G30-G15</f>
        <v>603720</v>
      </c>
      <c r="H31" s="27" t="s">
        <v>28</v>
      </c>
      <c r="I31" s="10"/>
      <c r="J31" s="41">
        <f>J30-J15</f>
        <v>115232.21999999996</v>
      </c>
      <c r="K31" s="27" t="s">
        <v>42</v>
      </c>
    </row>
    <row r="32" spans="1:11" x14ac:dyDescent="0.25">
      <c r="A32" s="20" t="s">
        <v>24</v>
      </c>
      <c r="B32" s="27" t="s">
        <v>59</v>
      </c>
      <c r="C32" s="27" t="s">
        <v>60</v>
      </c>
      <c r="D32" s="27"/>
      <c r="E32" s="35" t="s">
        <v>36</v>
      </c>
      <c r="G32" s="41">
        <f>G31-G15</f>
        <v>570180</v>
      </c>
      <c r="H32" s="27" t="s">
        <v>29</v>
      </c>
      <c r="I32" s="10"/>
      <c r="J32" s="41">
        <f>J31-J15</f>
        <v>108830.42999999996</v>
      </c>
      <c r="K32" s="27" t="s">
        <v>43</v>
      </c>
    </row>
    <row r="33" spans="1:11" x14ac:dyDescent="0.25">
      <c r="A33" s="20" t="s">
        <v>24</v>
      </c>
      <c r="B33" s="27" t="s">
        <v>60</v>
      </c>
      <c r="C33" s="27" t="s">
        <v>61</v>
      </c>
      <c r="D33" s="27"/>
      <c r="E33" s="35" t="s">
        <v>37</v>
      </c>
      <c r="G33" s="41">
        <f>G32-G15</f>
        <v>536640</v>
      </c>
      <c r="H33" s="27" t="s">
        <v>30</v>
      </c>
      <c r="I33" s="10"/>
      <c r="J33" s="41">
        <f>J32-J15</f>
        <v>102428.63999999997</v>
      </c>
      <c r="K33" s="27" t="s">
        <v>44</v>
      </c>
    </row>
    <row r="34" spans="1:11" x14ac:dyDescent="0.25">
      <c r="A34" s="20" t="s">
        <v>24</v>
      </c>
      <c r="B34" s="27" t="s">
        <v>61</v>
      </c>
      <c r="C34" s="27" t="s">
        <v>62</v>
      </c>
      <c r="D34" s="27"/>
      <c r="E34" s="35" t="s">
        <v>38</v>
      </c>
      <c r="G34" s="41">
        <f>G33-G15</f>
        <v>503100</v>
      </c>
      <c r="H34" s="27" t="s">
        <v>31</v>
      </c>
      <c r="I34" s="10"/>
      <c r="J34" s="41">
        <f>J33-J15</f>
        <v>96026.849999999977</v>
      </c>
      <c r="K34" s="27" t="s">
        <v>45</v>
      </c>
    </row>
    <row r="35" spans="1:11" x14ac:dyDescent="0.25">
      <c r="D35" s="9"/>
      <c r="G35" s="27"/>
      <c r="H35" s="27"/>
      <c r="I35" s="10"/>
      <c r="J35" s="27"/>
      <c r="K35" s="27"/>
    </row>
    <row r="36" spans="1:11" x14ac:dyDescent="0.25">
      <c r="D36" s="9"/>
      <c r="G36" s="27"/>
      <c r="H36" s="27"/>
      <c r="I36" s="10"/>
    </row>
    <row r="37" spans="1:11" x14ac:dyDescent="0.25">
      <c r="D37" s="9"/>
      <c r="G37" s="27"/>
      <c r="H37" s="27"/>
      <c r="I37" s="10"/>
    </row>
    <row r="38" spans="1:11" x14ac:dyDescent="0.25">
      <c r="D38" s="9"/>
      <c r="G38" s="27"/>
      <c r="H38" s="27"/>
      <c r="I38" s="10"/>
    </row>
    <row r="39" spans="1:11" x14ac:dyDescent="0.25">
      <c r="D39" s="9"/>
      <c r="I39" s="10"/>
    </row>
    <row r="40" spans="1:11" x14ac:dyDescent="0.25">
      <c r="D40" s="9"/>
      <c r="I40" s="10"/>
    </row>
    <row r="41" spans="1:11" x14ac:dyDescent="0.25">
      <c r="D41" s="9"/>
      <c r="I41" s="10"/>
    </row>
    <row r="42" spans="1:11" x14ac:dyDescent="0.25">
      <c r="D42" s="9"/>
      <c r="I42" s="10"/>
    </row>
    <row r="43" spans="1:11" x14ac:dyDescent="0.25">
      <c r="D43" s="9"/>
      <c r="I43" s="10"/>
    </row>
    <row r="44" spans="1:11" x14ac:dyDescent="0.25">
      <c r="D44" s="9"/>
      <c r="I44" s="10"/>
    </row>
    <row r="45" spans="1:11" x14ac:dyDescent="0.25">
      <c r="D45" s="9"/>
      <c r="I45" s="10"/>
    </row>
    <row r="46" spans="1:11" x14ac:dyDescent="0.25">
      <c r="D46" s="9"/>
      <c r="I46" s="10"/>
    </row>
    <row r="47" spans="1:11" x14ac:dyDescent="0.25">
      <c r="D47" s="9"/>
      <c r="I47" s="10"/>
    </row>
    <row r="48" spans="1:11" x14ac:dyDescent="0.25">
      <c r="B48" s="28"/>
      <c r="C48" s="28"/>
      <c r="D48" s="28"/>
      <c r="E48" s="28"/>
    </row>
    <row r="49" spans="2:5" x14ac:dyDescent="0.25">
      <c r="B49" s="28"/>
      <c r="C49" s="28"/>
      <c r="D49" s="28"/>
      <c r="E49" s="28"/>
    </row>
    <row r="50" spans="2:5" x14ac:dyDescent="0.25">
      <c r="B50" s="28"/>
      <c r="C50" s="28"/>
      <c r="D50" s="28"/>
      <c r="E50" s="28"/>
    </row>
    <row r="51" spans="2:5" x14ac:dyDescent="0.25">
      <c r="B51" s="28"/>
      <c r="C51" s="28"/>
      <c r="D51" s="28"/>
      <c r="E51" s="28"/>
    </row>
    <row r="52" spans="2:5" x14ac:dyDescent="0.25">
      <c r="B52" s="28"/>
      <c r="C52" s="28"/>
      <c r="D52" s="28"/>
      <c r="E52" s="28"/>
    </row>
    <row r="53" spans="2:5" x14ac:dyDescent="0.25">
      <c r="B53" s="28"/>
      <c r="C53" s="28"/>
      <c r="D53" s="28"/>
      <c r="E53" s="28"/>
    </row>
    <row r="54" spans="2:5" x14ac:dyDescent="0.25">
      <c r="B54" s="28"/>
      <c r="C54" s="28"/>
      <c r="D54" s="28"/>
      <c r="E54" s="28"/>
    </row>
  </sheetData>
  <mergeCells count="29">
    <mergeCell ref="A1:E1"/>
    <mergeCell ref="G1:H2"/>
    <mergeCell ref="J1:K2"/>
    <mergeCell ref="A2:E2"/>
    <mergeCell ref="A13:C13"/>
    <mergeCell ref="A14:D14"/>
    <mergeCell ref="G14:H14"/>
    <mergeCell ref="J14:K14"/>
    <mergeCell ref="G4:G5"/>
    <mergeCell ref="G8:G9"/>
    <mergeCell ref="A11:E11"/>
    <mergeCell ref="A12:C12"/>
    <mergeCell ref="A4:E6"/>
    <mergeCell ref="A8:E10"/>
    <mergeCell ref="J4:J5"/>
    <mergeCell ref="J8:J9"/>
    <mergeCell ref="G17:G18"/>
    <mergeCell ref="A15:D15"/>
    <mergeCell ref="G15:H15"/>
    <mergeCell ref="J15:K15"/>
    <mergeCell ref="A16:D16"/>
    <mergeCell ref="G16:H16"/>
    <mergeCell ref="J16:K16"/>
    <mergeCell ref="A17:A18"/>
    <mergeCell ref="B17:B18"/>
    <mergeCell ref="C17:C18"/>
    <mergeCell ref="D17:D18"/>
    <mergeCell ref="E17:E18"/>
    <mergeCell ref="J17:J1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эвп ЛОТ 4,5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2022-09-05T12:16:41Z</dcterms:modified>
</cp:coreProperties>
</file>